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prendre\"/>
    </mc:Choice>
  </mc:AlternateContent>
  <xr:revisionPtr revIDLastSave="0" documentId="13_ncr:1_{8214EC0E-A67E-4217-ACFF-ED02CD5A871D}" xr6:coauthVersionLast="47" xr6:coauthVersionMax="47" xr10:uidLastSave="{00000000-0000-0000-0000-000000000000}"/>
  <bookViews>
    <workbookView xWindow="-120" yWindow="-120" windowWidth="29040" windowHeight="15840" xr2:uid="{B362E9B4-7A75-4E72-90D4-B5F954C6CCB9}"/>
  </bookViews>
  <sheets>
    <sheet name="EX 01" sheetId="1" r:id="rId1"/>
    <sheet name="EX 0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3" l="1" a="1"/>
  <c r="J6" i="1" a="1"/>
  <c r="J6" i="1" s="1"/>
  <c r="A5" i="3" l="1"/>
  <c r="F4" i="3"/>
  <c r="G4" i="3"/>
  <c r="C4" i="3"/>
  <c r="D4" i="3"/>
  <c r="H4" i="3"/>
  <c r="E4" i="3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<sst xmlns="http://schemas.openxmlformats.org/spreadsheetml/2006/main" count="30" uniqueCount="18">
  <si>
    <t>Année</t>
  </si>
  <si>
    <t>Sexe</t>
  </si>
  <si>
    <t>2021</t>
  </si>
  <si>
    <t>2020</t>
  </si>
  <si>
    <t>2019</t>
  </si>
  <si>
    <t>2018</t>
  </si>
  <si>
    <t>2017</t>
  </si>
  <si>
    <t>2016</t>
  </si>
  <si>
    <t>15-24 ans</t>
  </si>
  <si>
    <t>Femmes</t>
  </si>
  <si>
    <t>Hommes</t>
  </si>
  <si>
    <t>Ensemble</t>
  </si>
  <si>
    <t>25-49 ans</t>
  </si>
  <si>
    <t>50-64 ans</t>
  </si>
  <si>
    <t>Taux d’activité selon le sexe et l'âge en %</t>
  </si>
  <si>
    <t xml:space="preserve">Visualiser les </t>
  </si>
  <si>
    <t>première(s) année(s)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</si>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</sst>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color theme="1"/>
      <name val="Segoe UI"/>
      <family val="2"/>
    </font>
    <font>
      <sz val="11"/>
      <color theme="1"/>
      <name val="Arial"/>
      <family val="2"/>
    </font>
    <font>
      <sz val="11"/>
      <color theme="1"/>
      <name val="Segoe UI"/>
      <family val="2"/>
    </font>
    <font>
      <sz val="11"/>
      <name val="Arial"/>
      <family val="2"/>
      <charset val="1"/>
    </font>
    <font>
      <b/>
      <sz val="14"/>
      <name val="Arial"/>
      <family val="2"/>
    </font>
    <font>
      <sz val="11"/>
      <color theme="0"/>
      <name val="Segoe UI"/>
      <family val="2"/>
    </font>
    <font>
      <b/>
      <sz val="11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vertical="center"/>
    </xf>
    <xf numFmtId="0" fontId="4" fillId="0" borderId="0" xfId="0" applyFont="1" applyFill="1" applyAlignment="1">
      <alignment horizontal="center" vertical="top"/>
    </xf>
    <xf numFmtId="0" fontId="7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1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99222B-B3E0-4E92-BAEC-475393992A7D}" name="tbl_Statistique" displayName="tbl_Statistique" ref="A6:H15" totalsRowShown="0" headerRowDxfId="12" dataDxfId="10" headerRowBorderDxfId="11" tableBorderDxfId="9" totalsRowBorderDxfId="8">
  <autoFilter ref="A6:H15" xr:uid="{A805B53F-5471-45D3-A16E-9BA8FA2DC19F}"/>
  <tableColumns count="8">
    <tableColumn id="1" xr3:uid="{C6AEFC60-C3A2-4E05-BC20-3D42CA75FCA6}" name="Année" dataDxfId="7"/>
    <tableColumn id="2" xr3:uid="{D8B41C81-78D0-4ED5-BE0D-B8013BB9CEB9}" name="Sexe" dataDxfId="6"/>
    <tableColumn id="3" xr3:uid="{9A168B35-2184-464A-B726-3261B77FA2C4}" name="2021" dataDxfId="5"/>
    <tableColumn id="4" xr3:uid="{18578BEF-42A4-4345-BEC2-449F820063CA}" name="2020" dataDxfId="4"/>
    <tableColumn id="5" xr3:uid="{D8857D45-25E6-466D-AD2A-477BA3919024}" name="2019" dataDxfId="3"/>
    <tableColumn id="6" xr3:uid="{74FAC127-5651-4BBA-AEB0-E338D59212F9}" name="2018" dataDxfId="2"/>
    <tableColumn id="7" xr3:uid="{AAF99A74-7E38-4872-BB6A-3863148DC1F1}" name="2017" dataDxfId="1"/>
    <tableColumn id="8" xr3:uid="{9F9280F5-66FD-4253-824B-DEE79A589602}" name="20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01EDD-E440-4CE8-8650-478F89602462}">
  <sheetPr>
    <pageSetUpPr fitToPage="1"/>
  </sheetPr>
  <dimension ref="A1:L21"/>
  <sheetViews>
    <sheetView showGridLines="0" tabSelected="1" workbookViewId="0"/>
  </sheetViews>
  <sheetFormatPr baseColWidth="10" defaultColWidth="16.7109375" defaultRowHeight="18" customHeight="1" x14ac:dyDescent="0.3"/>
  <cols>
    <col min="1" max="8" width="16.7109375" style="1"/>
    <col min="9" max="9" width="4.140625" style="2" customWidth="1"/>
    <col min="10" max="17" width="14.7109375" style="2" customWidth="1"/>
    <col min="18" max="16384" width="16.7109375" style="2"/>
  </cols>
  <sheetData>
    <row r="1" spans="1:12" ht="18" customHeight="1" x14ac:dyDescent="0.3">
      <c r="A1" s="15" t="s">
        <v>17</v>
      </c>
    </row>
    <row r="2" spans="1:12" ht="18" customHeight="1" x14ac:dyDescent="0.3">
      <c r="A2"/>
    </row>
    <row r="3" spans="1:12" ht="18" customHeight="1" x14ac:dyDescent="0.3">
      <c r="A3"/>
    </row>
    <row r="4" spans="1:12" s="1" customFormat="1" ht="18" customHeight="1" x14ac:dyDescent="0.3">
      <c r="A4" s="9" t="s">
        <v>14</v>
      </c>
      <c r="I4" s="2"/>
      <c r="J4" s="2"/>
      <c r="K4" s="2"/>
      <c r="L4" s="2"/>
    </row>
    <row r="6" spans="1:12" s="1" customFormat="1" ht="18" customHeight="1" x14ac:dyDescent="0.3">
      <c r="A6" s="3" t="s">
        <v>0</v>
      </c>
      <c r="B6" s="4" t="s">
        <v>1</v>
      </c>
      <c r="C6" s="5" t="s">
        <v>2</v>
      </c>
      <c r="D6" s="5" t="s">
        <v>3</v>
      </c>
      <c r="E6" s="5" t="s">
        <v>4</v>
      </c>
      <c r="F6" s="4" t="s">
        <v>5</v>
      </c>
      <c r="G6" s="4" t="s">
        <v>6</v>
      </c>
      <c r="H6" s="4" t="s">
        <v>7</v>
      </c>
      <c r="I6" s="2"/>
      <c r="J6" s="16" t="str" cm="1">
        <f t="array" ref="J6:L14">_xlfn.TAKE(tbl_Statistique[],,3)</f>
        <v>15-24 ans</v>
      </c>
      <c r="K6" s="2" t="str">
        <v>Femmes</v>
      </c>
      <c r="L6" s="2">
        <v>37.700000000000003</v>
      </c>
    </row>
    <row r="7" spans="1:12" s="1" customFormat="1" ht="18" customHeight="1" x14ac:dyDescent="0.3">
      <c r="A7" s="6" t="s">
        <v>8</v>
      </c>
      <c r="B7" s="7" t="s">
        <v>9</v>
      </c>
      <c r="C7" s="8">
        <v>37.700000000000003</v>
      </c>
      <c r="D7" s="8">
        <v>34.200000000000003</v>
      </c>
      <c r="E7" s="8">
        <v>35.1</v>
      </c>
      <c r="F7" s="8">
        <v>35.200000000000003</v>
      </c>
      <c r="G7" s="8">
        <v>34.799999999999997</v>
      </c>
      <c r="H7" s="8">
        <v>35.6</v>
      </c>
      <c r="I7" s="2"/>
      <c r="J7" s="2" t="str">
        <v>15-24 ans</v>
      </c>
      <c r="K7" s="2" t="str">
        <v>Hommes</v>
      </c>
      <c r="L7" s="2">
        <v>41.7</v>
      </c>
    </row>
    <row r="8" spans="1:12" s="1" customFormat="1" ht="18" customHeight="1" x14ac:dyDescent="0.3">
      <c r="A8" s="6" t="s">
        <v>8</v>
      </c>
      <c r="B8" s="7" t="s">
        <v>10</v>
      </c>
      <c r="C8" s="8">
        <v>41.7</v>
      </c>
      <c r="D8" s="8">
        <v>39.4</v>
      </c>
      <c r="E8" s="8">
        <v>40.700000000000003</v>
      </c>
      <c r="F8" s="8">
        <v>42.2</v>
      </c>
      <c r="G8" s="8">
        <v>41.4</v>
      </c>
      <c r="H8" s="8">
        <v>41.1</v>
      </c>
      <c r="I8" s="2"/>
      <c r="J8" s="2" t="str">
        <v>15-24 ans</v>
      </c>
      <c r="K8" s="2" t="str">
        <v>Ensemble</v>
      </c>
      <c r="L8" s="2">
        <v>39.700000000000003</v>
      </c>
    </row>
    <row r="9" spans="1:12" s="1" customFormat="1" ht="18" customHeight="1" x14ac:dyDescent="0.3">
      <c r="A9" s="6" t="s">
        <v>8</v>
      </c>
      <c r="B9" s="7" t="s">
        <v>11</v>
      </c>
      <c r="C9" s="8">
        <v>39.700000000000003</v>
      </c>
      <c r="D9" s="8">
        <v>36.799999999999997</v>
      </c>
      <c r="E9" s="8">
        <v>37.9</v>
      </c>
      <c r="F9" s="8">
        <v>38.799999999999997</v>
      </c>
      <c r="G9" s="8">
        <v>38.1</v>
      </c>
      <c r="H9" s="8">
        <v>38.4</v>
      </c>
      <c r="I9" s="2"/>
      <c r="J9" s="2" t="str">
        <v>25-49 ans</v>
      </c>
      <c r="K9" s="2" t="str">
        <v>Femmes</v>
      </c>
      <c r="L9" s="2">
        <v>84</v>
      </c>
    </row>
    <row r="10" spans="1:12" s="1" customFormat="1" ht="18" customHeight="1" x14ac:dyDescent="0.3">
      <c r="A10" s="6" t="s">
        <v>12</v>
      </c>
      <c r="B10" s="7" t="s">
        <v>9</v>
      </c>
      <c r="C10" s="8">
        <v>84</v>
      </c>
      <c r="D10" s="8">
        <v>83.7</v>
      </c>
      <c r="E10" s="8">
        <v>84.5</v>
      </c>
      <c r="F10" s="8">
        <v>84.6</v>
      </c>
      <c r="G10" s="8">
        <v>84</v>
      </c>
      <c r="H10" s="8">
        <v>84.2</v>
      </c>
      <c r="I10" s="2"/>
      <c r="J10" s="2" t="str">
        <v>25-49 ans</v>
      </c>
      <c r="K10" s="2" t="str">
        <v>Hommes</v>
      </c>
      <c r="L10" s="2">
        <v>92.4</v>
      </c>
    </row>
    <row r="11" spans="1:12" s="1" customFormat="1" ht="18" customHeight="1" x14ac:dyDescent="0.3">
      <c r="A11" s="6" t="s">
        <v>12</v>
      </c>
      <c r="B11" s="7" t="s">
        <v>10</v>
      </c>
      <c r="C11" s="8">
        <v>92.4</v>
      </c>
      <c r="D11" s="8">
        <v>91.4</v>
      </c>
      <c r="E11" s="8">
        <v>91.9</v>
      </c>
      <c r="F11" s="8">
        <v>92.3</v>
      </c>
      <c r="G11" s="8">
        <v>92.7</v>
      </c>
      <c r="H11" s="8">
        <v>92.6</v>
      </c>
      <c r="I11" s="2"/>
      <c r="J11" s="2" t="str">
        <v>25-49 ans</v>
      </c>
      <c r="K11" s="2" t="str">
        <v>Ensemble</v>
      </c>
      <c r="L11" s="2">
        <v>88.1</v>
      </c>
    </row>
    <row r="12" spans="1:12" s="1" customFormat="1" ht="18" customHeight="1" x14ac:dyDescent="0.3">
      <c r="A12" s="6" t="s">
        <v>12</v>
      </c>
      <c r="B12" s="7" t="s">
        <v>11</v>
      </c>
      <c r="C12" s="8">
        <v>88.1</v>
      </c>
      <c r="D12" s="8">
        <v>87.5</v>
      </c>
      <c r="E12" s="8">
        <v>88.1</v>
      </c>
      <c r="F12" s="8">
        <v>88.4</v>
      </c>
      <c r="G12" s="8">
        <v>88.3</v>
      </c>
      <c r="H12" s="8">
        <v>88.3</v>
      </c>
      <c r="I12" s="2"/>
      <c r="J12" s="2" t="str">
        <v>50-64 ans</v>
      </c>
      <c r="K12" s="2" t="str">
        <v>Femmes</v>
      </c>
      <c r="L12" s="2">
        <v>66.7</v>
      </c>
    </row>
    <row r="13" spans="1:12" s="1" customFormat="1" ht="18" customHeight="1" x14ac:dyDescent="0.3">
      <c r="A13" s="6" t="s">
        <v>13</v>
      </c>
      <c r="B13" s="7" t="s">
        <v>9</v>
      </c>
      <c r="C13" s="8">
        <v>66.7</v>
      </c>
      <c r="D13" s="8">
        <v>66.2</v>
      </c>
      <c r="E13" s="8">
        <v>65.3</v>
      </c>
      <c r="F13" s="8">
        <v>65.3</v>
      </c>
      <c r="G13" s="8">
        <v>64.8</v>
      </c>
      <c r="H13" s="8">
        <v>63.9</v>
      </c>
      <c r="I13" s="2"/>
      <c r="J13" s="2" t="str">
        <v>50-64 ans</v>
      </c>
      <c r="K13" s="2" t="str">
        <v>Hommes</v>
      </c>
      <c r="L13" s="2">
        <v>72.099999999999994</v>
      </c>
    </row>
    <row r="14" spans="1:12" s="1" customFormat="1" ht="18" customHeight="1" x14ac:dyDescent="0.3">
      <c r="A14" s="6" t="s">
        <v>13</v>
      </c>
      <c r="B14" s="7" t="s">
        <v>10</v>
      </c>
      <c r="C14" s="8">
        <v>72.099999999999994</v>
      </c>
      <c r="D14" s="8">
        <v>70.400000000000006</v>
      </c>
      <c r="E14" s="8">
        <v>70.599999999999994</v>
      </c>
      <c r="F14" s="8">
        <v>70.2</v>
      </c>
      <c r="G14" s="8">
        <v>69</v>
      </c>
      <c r="H14" s="8">
        <v>68.400000000000006</v>
      </c>
      <c r="I14" s="2"/>
      <c r="J14" s="2" t="str">
        <v>50-64 ans</v>
      </c>
      <c r="K14" s="2" t="str">
        <v>Ensemble</v>
      </c>
      <c r="L14" s="2">
        <v>69.3</v>
      </c>
    </row>
    <row r="15" spans="1:12" s="1" customFormat="1" ht="18" customHeight="1" x14ac:dyDescent="0.3">
      <c r="A15" s="6" t="s">
        <v>13</v>
      </c>
      <c r="B15" s="7" t="s">
        <v>11</v>
      </c>
      <c r="C15" s="8">
        <v>69.3</v>
      </c>
      <c r="D15" s="8">
        <v>68.3</v>
      </c>
      <c r="E15" s="8">
        <v>68.099999999999994</v>
      </c>
      <c r="F15" s="8">
        <v>67.599999999999994</v>
      </c>
      <c r="G15" s="8">
        <v>66.8</v>
      </c>
      <c r="H15" s="8">
        <v>66.099999999999994</v>
      </c>
      <c r="I15" s="2"/>
      <c r="J15" s="2"/>
      <c r="K15" s="2"/>
      <c r="L15" s="2"/>
    </row>
    <row r="16" spans="1:12" s="1" customFormat="1" ht="18" customHeight="1" x14ac:dyDescent="0.3">
      <c r="I16" s="2"/>
      <c r="J16" s="2"/>
      <c r="K16" s="2"/>
      <c r="L16" s="2"/>
    </row>
    <row r="17" spans="9:12" s="1" customFormat="1" ht="18" customHeight="1" x14ac:dyDescent="0.3">
      <c r="I17" s="2"/>
      <c r="J17" s="2"/>
      <c r="K17" s="2"/>
      <c r="L17" s="2"/>
    </row>
    <row r="18" spans="9:12" s="1" customFormat="1" ht="18" customHeight="1" x14ac:dyDescent="0.3">
      <c r="I18" s="2"/>
      <c r="J18" s="2"/>
      <c r="K18" s="2"/>
      <c r="L18" s="2"/>
    </row>
    <row r="19" spans="9:12" s="1" customFormat="1" ht="18" customHeight="1" x14ac:dyDescent="0.3">
      <c r="I19" s="2"/>
      <c r="J19" s="2"/>
      <c r="K19" s="2"/>
      <c r="L19" s="2"/>
    </row>
    <row r="20" spans="9:12" s="1" customFormat="1" ht="18" customHeight="1" x14ac:dyDescent="0.3">
      <c r="I20" s="2"/>
      <c r="J20" s="2"/>
      <c r="K20" s="2"/>
      <c r="L20" s="2"/>
    </row>
    <row r="21" spans="9:12" s="1" customFormat="1" ht="18" customHeight="1" x14ac:dyDescent="0.3">
      <c r="I21" s="2"/>
      <c r="J21" s="2"/>
      <c r="K21" s="2"/>
      <c r="L21" s="2"/>
    </row>
  </sheetData>
  <dataValidations count="1">
    <dataValidation allowBlank="1" showInputMessage="1" showErrorMessage="1" promptTitle="Détail de l'exercice" prompt="Utiliser la fonction PRENDRE pour afficher partiellement un tableau." sqref="A1" xr:uid="{93B6FD56-89B8-449F-9561-9515A573B8A4}"/>
  </dataValidations>
  <pageMargins left="0.70866141732283472" right="0.70866141732283472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13C0F-4DEF-45EF-BC65-9642E8DF9F53}">
  <dimension ref="A2:H13"/>
  <sheetViews>
    <sheetView showGridLines="0" workbookViewId="0">
      <selection activeCell="B2" sqref="B2"/>
    </sheetView>
  </sheetViews>
  <sheetFormatPr baseColWidth="10" defaultRowHeight="18" customHeight="1" x14ac:dyDescent="0.25"/>
  <cols>
    <col min="1" max="1" width="13.42578125" style="10" customWidth="1"/>
    <col min="2" max="3" width="11.42578125" style="10" customWidth="1"/>
    <col min="4" max="16384" width="11.42578125" style="10"/>
  </cols>
  <sheetData>
    <row r="2" spans="1:8" s="12" customFormat="1" ht="32.25" customHeight="1" x14ac:dyDescent="0.25">
      <c r="A2" s="12" t="s">
        <v>15</v>
      </c>
      <c r="B2" s="14">
        <v>3</v>
      </c>
      <c r="C2" s="12" t="s">
        <v>16</v>
      </c>
    </row>
    <row r="4" spans="1:8" ht="18" customHeight="1" x14ac:dyDescent="0.25">
      <c r="C4" s="11" t="str">
        <f>IF(ISBLANK(C5),"",tbl_Statistique[[#Headers],[2021]])</f>
        <v>2021</v>
      </c>
      <c r="D4" s="11" t="str">
        <f>IF(ISBLANK(D5),"",tbl_Statistique[[#Headers],[2020]])</f>
        <v>2020</v>
      </c>
      <c r="E4" s="11" t="str">
        <f>IF(ISBLANK(E5),"",tbl_Statistique[[#Headers],[2019]])</f>
        <v>2019</v>
      </c>
      <c r="F4" s="11" t="str">
        <f>IF(ISBLANK(F5),"",tbl_Statistique[[#Headers],[2018]])</f>
        <v/>
      </c>
      <c r="G4" s="11" t="str">
        <f>IF(ISBLANK(G5),"",tbl_Statistique[[#Headers],[2017]])</f>
        <v/>
      </c>
      <c r="H4" s="11" t="str">
        <f>IF(ISBLANK(H5),"",tbl_Statistique[[#Headers],[2016]])</f>
        <v/>
      </c>
    </row>
    <row r="5" spans="1:8" ht="18" customHeight="1" x14ac:dyDescent="0.25">
      <c r="A5" s="10" t="str" cm="1">
        <f t="array" ref="A5:E13">_xlfn.TAKE(tbl_Statistique[],,B2+2)</f>
        <v>15-24 ans</v>
      </c>
      <c r="B5" s="10" t="str">
        <v>Femmes</v>
      </c>
      <c r="C5" s="13">
        <v>37.700000000000003</v>
      </c>
      <c r="D5" s="13">
        <v>34.200000000000003</v>
      </c>
      <c r="E5" s="13">
        <v>35.1</v>
      </c>
      <c r="F5" s="13"/>
      <c r="G5" s="13"/>
      <c r="H5" s="13"/>
    </row>
    <row r="6" spans="1:8" ht="18" customHeight="1" x14ac:dyDescent="0.25">
      <c r="A6" s="10" t="str">
        <v>15-24 ans</v>
      </c>
      <c r="B6" s="10" t="str">
        <v>Hommes</v>
      </c>
      <c r="C6" s="13">
        <v>41.7</v>
      </c>
      <c r="D6" s="13">
        <v>39.4</v>
      </c>
      <c r="E6" s="13">
        <v>40.700000000000003</v>
      </c>
      <c r="F6" s="13"/>
      <c r="G6" s="13"/>
      <c r="H6" s="13"/>
    </row>
    <row r="7" spans="1:8" ht="18" customHeight="1" x14ac:dyDescent="0.25">
      <c r="A7" s="10" t="str">
        <v>15-24 ans</v>
      </c>
      <c r="B7" s="10" t="str">
        <v>Ensemble</v>
      </c>
      <c r="C7" s="13">
        <v>39.700000000000003</v>
      </c>
      <c r="D7" s="13">
        <v>36.799999999999997</v>
      </c>
      <c r="E7" s="13">
        <v>37.9</v>
      </c>
      <c r="F7" s="13"/>
      <c r="G7" s="13"/>
      <c r="H7" s="13"/>
    </row>
    <row r="8" spans="1:8" ht="18" customHeight="1" x14ac:dyDescent="0.25">
      <c r="A8" s="10" t="str">
        <v>25-49 ans</v>
      </c>
      <c r="B8" s="10" t="str">
        <v>Femmes</v>
      </c>
      <c r="C8" s="13">
        <v>84</v>
      </c>
      <c r="D8" s="13">
        <v>83.7</v>
      </c>
      <c r="E8" s="13">
        <v>84.5</v>
      </c>
      <c r="F8" s="13"/>
      <c r="G8" s="13"/>
      <c r="H8" s="13"/>
    </row>
    <row r="9" spans="1:8" ht="18" customHeight="1" x14ac:dyDescent="0.25">
      <c r="A9" s="10" t="str">
        <v>25-49 ans</v>
      </c>
      <c r="B9" s="10" t="str">
        <v>Hommes</v>
      </c>
      <c r="C9" s="13">
        <v>92.4</v>
      </c>
      <c r="D9" s="13">
        <v>91.4</v>
      </c>
      <c r="E9" s="13">
        <v>91.9</v>
      </c>
      <c r="F9" s="13"/>
      <c r="G9" s="13"/>
      <c r="H9" s="13"/>
    </row>
    <row r="10" spans="1:8" ht="18" customHeight="1" x14ac:dyDescent="0.25">
      <c r="A10" s="10" t="str">
        <v>25-49 ans</v>
      </c>
      <c r="B10" s="10" t="str">
        <v>Ensemble</v>
      </c>
      <c r="C10" s="13">
        <v>88.1</v>
      </c>
      <c r="D10" s="13">
        <v>87.5</v>
      </c>
      <c r="E10" s="13">
        <v>88.1</v>
      </c>
      <c r="F10" s="13"/>
      <c r="G10" s="13"/>
      <c r="H10" s="13"/>
    </row>
    <row r="11" spans="1:8" ht="18" customHeight="1" x14ac:dyDescent="0.25">
      <c r="A11" s="10" t="str">
        <v>50-64 ans</v>
      </c>
      <c r="B11" s="10" t="str">
        <v>Femmes</v>
      </c>
      <c r="C11" s="13">
        <v>66.7</v>
      </c>
      <c r="D11" s="13">
        <v>66.2</v>
      </c>
      <c r="E11" s="13">
        <v>65.3</v>
      </c>
      <c r="F11" s="13"/>
      <c r="G11" s="13"/>
      <c r="H11" s="13"/>
    </row>
    <row r="12" spans="1:8" ht="18" customHeight="1" x14ac:dyDescent="0.25">
      <c r="A12" s="10" t="str">
        <v>50-64 ans</v>
      </c>
      <c r="B12" s="10" t="str">
        <v>Hommes</v>
      </c>
      <c r="C12" s="13">
        <v>72.099999999999994</v>
      </c>
      <c r="D12" s="13">
        <v>70.400000000000006</v>
      </c>
      <c r="E12" s="13">
        <v>70.599999999999994</v>
      </c>
      <c r="F12" s="13"/>
      <c r="G12" s="13"/>
      <c r="H12" s="13"/>
    </row>
    <row r="13" spans="1:8" ht="18" customHeight="1" x14ac:dyDescent="0.25">
      <c r="A13" s="10" t="str">
        <v>50-64 ans</v>
      </c>
      <c r="B13" s="10" t="str">
        <v>Ensemble</v>
      </c>
      <c r="C13" s="13">
        <v>69.3</v>
      </c>
      <c r="D13" s="13">
        <v>68.3</v>
      </c>
      <c r="E13" s="13">
        <v>68.099999999999994</v>
      </c>
      <c r="F13" s="13"/>
      <c r="G13" s="13"/>
      <c r="H13" s="13"/>
    </row>
  </sheetData>
  <dataValidations count="1">
    <dataValidation type="list" allowBlank="1" showInputMessage="1" showErrorMessage="1" sqref="B2" xr:uid="{0B84776D-5FE2-4140-AD41-B692D1769B30}">
      <formula1>"1,2,3,4,5,6"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 01</vt:lpstr>
      <vt:lpstr>EX 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2023-04-07T12:14:44Z</cp:lastPrinted>
  <dcterms:created xsi:type="dcterms:W3CDTF">2023-04-07T09:55:18Z</dcterms:created>
  <dcterms:modified xsi:type="dcterms:W3CDTF">2023-04-07T13:35:01Z</dcterms:modified>
</cp:coreProperties>
</file>